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mle\OneDrive\Escritorio\IMMUJERES23\2024\Reportes trimestrales\Cuenta Pública\01-24\Cuenta publica 2024\"/>
    </mc:Choice>
  </mc:AlternateContent>
  <xr:revisionPtr revIDLastSave="0" documentId="13_ncr:1_{6080E368-7E02-4355-B0B5-08E22988583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4" i="2" l="1"/>
  <c r="B54" i="2"/>
  <c r="C52" i="2"/>
  <c r="B52" i="2"/>
  <c r="B48" i="2" s="1"/>
  <c r="B59" i="2" s="1"/>
  <c r="C48" i="2"/>
  <c r="C59" i="2" s="1"/>
  <c r="C45" i="2"/>
  <c r="C41" i="2"/>
  <c r="B41" i="2"/>
  <c r="C36" i="2"/>
  <c r="B36" i="2"/>
  <c r="B45" i="2" s="1"/>
  <c r="C16" i="2"/>
  <c r="B16" i="2"/>
  <c r="C4" i="2"/>
  <c r="C33" i="2" s="1"/>
  <c r="B4" i="2"/>
  <c r="B33" i="2" s="1"/>
  <c r="B61" i="2" l="1"/>
  <c r="C61" i="2"/>
  <c r="C65" i="2" s="1"/>
  <c r="B63" i="2" s="1"/>
  <c r="B65" i="2" s="1"/>
</calcChain>
</file>

<file path=xl/sharedStrings.xml><?xml version="1.0" encoding="utf-8"?>
<sst xmlns="http://schemas.openxmlformats.org/spreadsheetml/2006/main" count="60" uniqueCount="52">
  <si>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</si>
  <si>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</si>
  <si>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</si>
  <si>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</si>
  <si>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</si>
  <si>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</si>
  <si>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</si>
  <si>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</si>
  <si>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</si>
  <si>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</si>
  <si>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</si>
  <si>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</si>
  <si>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</si>
  <si>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</si>
  <si>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</si>
  <si>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</si>
  <si>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</si>
  <si>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</si>
  <si>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</si>
  <si>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</si>
  <si>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</si>
  <si>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</si>
  <si>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</si>
  <si>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</si>
  <si>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</si>
  <si>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</si>
  <si>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</si>
  <si>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</si>
  <si>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</si>
  <si>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</si>
  <si>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</si>
  <si>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</si>
  <si>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</si>
  <si>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</si>
  <si>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</si>
  <si>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</si>
  <si>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</si>
  <si>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</si>
  <si>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</si>
  <si>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</si>
  <si>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</si>
  <si>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</si>
  <si>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</si>
  <si>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</si>
  <si>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</si>
  <si>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</si>
  <si>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</si>
  <si>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</si>
  <si>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</si>
  <si>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"DIRECTORA GENERAL
MONICA MACIEL MENDEZ MORALES"</t>
  </si>
  <si>
    <t>"ENCARGADO DE CUENTA PUBLICA
PRIEGO ESPARZA JOSÉ GERARDO"</t>
  </si>
  <si>
    <t>Instituto Municipal de las Mujeres
Estado de Flujos de Efectivo
Del 01/01/2024 al 31/03/2024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</si>
</sst>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6" fillId="0" borderId="0" xfId="0" applyFont="1" applyAlignment="1">
      <alignment vertical="top" wrapText="1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4" fontId="6" fillId="0" borderId="0" xfId="0" applyNumberFormat="1" applyFont="1" applyAlignment="1">
      <alignment horizontal="center" vertical="top" wrapText="1"/>
    </xf>
    <xf numFmtId="0" fontId="0" fillId="0" borderId="0" xfId="0"/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72"/>
  <sheetViews>
    <sheetView tabSelected="1" zoomScaleNormal="100" workbookViewId="0">
      <selection activeCell="A2" sqref="A2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16384" width="12" style="1"/>
  </cols>
  <sheetData>
    <row r="1" spans="1:3" ht="45" customHeight="1" x14ac:dyDescent="0.2">
      <c r="A1" s="16" t="s">
        <v>51</v>
      </c>
      <c r="B1" s="17"/>
      <c r="C1" s="18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 t="shared" ref="B4:C4" si="0">SUM(B5:B14)</f>
        <v>16546081.066867748</v>
      </c>
      <c r="C4" s="7">
        <f t="shared" si="0"/>
        <v>46299597.019999988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0</v>
      </c>
    </row>
    <row r="9" spans="1:3" ht="11.25" customHeight="1" x14ac:dyDescent="0.2">
      <c r="A9" s="8" t="s">
        <v>7</v>
      </c>
      <c r="B9" s="9">
        <v>0</v>
      </c>
      <c r="C9" s="9">
        <v>0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0</v>
      </c>
      <c r="C11" s="9">
        <v>0</v>
      </c>
    </row>
    <row r="12" spans="1:3" ht="20.399999999999999" x14ac:dyDescent="0.2">
      <c r="A12" s="8" t="s">
        <v>10</v>
      </c>
      <c r="B12" s="9">
        <v>0</v>
      </c>
      <c r="C12" s="9">
        <v>0</v>
      </c>
    </row>
    <row r="13" spans="1:3" ht="11.25" customHeight="1" x14ac:dyDescent="0.2">
      <c r="A13" s="8" t="s">
        <v>11</v>
      </c>
      <c r="B13" s="9">
        <v>16480945.256867748</v>
      </c>
      <c r="C13" s="9">
        <v>46246635.54999999</v>
      </c>
    </row>
    <row r="14" spans="1:3" ht="11.25" customHeight="1" x14ac:dyDescent="0.2">
      <c r="A14" s="8" t="s">
        <v>12</v>
      </c>
      <c r="B14" s="9">
        <v>65135.81</v>
      </c>
      <c r="C14" s="9">
        <v>52961.47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13</v>
      </c>
      <c r="B16" s="7">
        <f t="shared" ref="B16" si="1">+SUM(B17:B23)</f>
        <v>8527204.9199999981</v>
      </c>
      <c r="C16" s="7">
        <f t="shared" ref="C16" si="2">+SUM(C17:C23)</f>
        <v>29870339.91</v>
      </c>
    </row>
    <row r="17" spans="1:3" ht="11.25" customHeight="1" x14ac:dyDescent="0.2">
      <c r="A17" s="8" t="s">
        <v>14</v>
      </c>
      <c r="B17" s="9">
        <v>6524900.25</v>
      </c>
      <c r="C17" s="9">
        <v>20322574.850000001</v>
      </c>
    </row>
    <row r="18" spans="1:3" ht="11.25" customHeight="1" x14ac:dyDescent="0.2">
      <c r="A18" s="8" t="s">
        <v>15</v>
      </c>
      <c r="B18" s="9">
        <v>109994.76999999999</v>
      </c>
      <c r="C18" s="9">
        <v>792144.42999999993</v>
      </c>
    </row>
    <row r="19" spans="1:3" ht="11.25" customHeight="1" x14ac:dyDescent="0.2">
      <c r="A19" s="8" t="s">
        <v>16</v>
      </c>
      <c r="B19" s="9">
        <v>1217290.44</v>
      </c>
      <c r="C19" s="9">
        <v>6638011.5599999996</v>
      </c>
    </row>
    <row r="20" spans="1:3" ht="11.25" customHeight="1" x14ac:dyDescent="0.2">
      <c r="A20" s="8" t="s">
        <v>17</v>
      </c>
      <c r="B20" s="9">
        <v>0</v>
      </c>
      <c r="C20" s="9">
        <v>0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0</v>
      </c>
      <c r="C22" s="9">
        <v>0</v>
      </c>
    </row>
    <row r="23" spans="1:3" ht="11.25" customHeight="1" x14ac:dyDescent="0.2">
      <c r="A23" s="8" t="s">
        <v>20</v>
      </c>
      <c r="B23" s="9">
        <v>675019.46</v>
      </c>
      <c r="C23" s="9">
        <v>2117609.0700000003</v>
      </c>
    </row>
    <row r="24" spans="1:3" ht="11.25" customHeight="1" x14ac:dyDescent="0.2">
      <c r="A24" s="8" t="s">
        <v>21</v>
      </c>
      <c r="B24" s="9">
        <v>0</v>
      </c>
      <c r="C24" s="9">
        <v>0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0</v>
      </c>
      <c r="C31" s="9">
        <v>0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f t="shared" ref="B33:C33" si="3">+B4-B16</f>
        <v>8018876.1468677502</v>
      </c>
      <c r="C33" s="7">
        <f t="shared" si="3"/>
        <v>16429257.109999988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7">
        <f t="shared" ref="B36" si="4">SUM(B37:B39)</f>
        <v>0</v>
      </c>
      <c r="C36" s="7">
        <f t="shared" ref="C36" si="5">SUM(C37:C39)</f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0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7">
        <f t="shared" ref="B41" si="6">+SUM(B42:B44)</f>
        <v>15548.33</v>
      </c>
      <c r="C41" s="7">
        <f t="shared" ref="C41" si="7">+SUM(C42:C44)</f>
        <v>5643803.5200000005</v>
      </c>
    </row>
    <row r="42" spans="1:3" ht="11.25" customHeight="1" x14ac:dyDescent="0.2">
      <c r="A42" s="8" t="s">
        <v>32</v>
      </c>
      <c r="B42" s="9">
        <v>0</v>
      </c>
      <c r="C42" s="9">
        <v>0</v>
      </c>
    </row>
    <row r="43" spans="1:3" ht="11.25" customHeight="1" x14ac:dyDescent="0.2">
      <c r="A43" s="8" t="s">
        <v>33</v>
      </c>
      <c r="B43" s="9">
        <v>15548.33</v>
      </c>
      <c r="C43" s="9">
        <v>5314998.33</v>
      </c>
    </row>
    <row r="44" spans="1:3" ht="11.25" customHeight="1" x14ac:dyDescent="0.2">
      <c r="A44" s="8" t="s">
        <v>35</v>
      </c>
      <c r="B44" s="9">
        <v>0</v>
      </c>
      <c r="C44" s="9">
        <v>328805.19</v>
      </c>
    </row>
    <row r="45" spans="1:3" ht="11.25" customHeight="1" x14ac:dyDescent="0.2">
      <c r="A45" s="4" t="s">
        <v>36</v>
      </c>
      <c r="B45" s="7">
        <f t="shared" ref="B45:C45" si="8">+B36-B41</f>
        <v>-15548.33</v>
      </c>
      <c r="C45" s="7">
        <f t="shared" si="8"/>
        <v>-5643803.5200000005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f t="shared" ref="B48:C48" si="9">+SUM(B49:B52)</f>
        <v>6462.04</v>
      </c>
      <c r="C48" s="7">
        <f t="shared" si="9"/>
        <v>6251.51</v>
      </c>
    </row>
    <row r="49" spans="1:3" ht="11.25" customHeight="1" x14ac:dyDescent="0.2">
      <c r="A49" s="8" t="s">
        <v>38</v>
      </c>
      <c r="B49" s="9">
        <v>0</v>
      </c>
      <c r="C49" s="9"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f>6462+0.04</f>
        <v>6462.04</v>
      </c>
      <c r="C52" s="9">
        <f>4269.96+25.5+823.76+574.46+557.83</f>
        <v>6251.51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13</v>
      </c>
      <c r="B54" s="7">
        <f t="shared" ref="B54" si="10">+SUM(B55:B58)</f>
        <v>10559084.449999999</v>
      </c>
      <c r="C54" s="7">
        <f t="shared" ref="C54" si="11">+SUM(C55:C58)</f>
        <v>6839752.8199999994</v>
      </c>
    </row>
    <row r="55" spans="1:3" ht="11.25" customHeight="1" x14ac:dyDescent="0.2">
      <c r="A55" s="8" t="s">
        <v>42</v>
      </c>
      <c r="B55" s="9">
        <v>0</v>
      </c>
      <c r="C55" s="9"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10559084.449999999</v>
      </c>
      <c r="C58" s="9">
        <v>6839752.8199999994</v>
      </c>
    </row>
    <row r="59" spans="1:3" ht="11.25" customHeight="1" x14ac:dyDescent="0.2">
      <c r="A59" s="4" t="s">
        <v>44</v>
      </c>
      <c r="B59" s="7">
        <f t="shared" ref="B59:C59" si="12">+B48-B54</f>
        <v>-10552622.41</v>
      </c>
      <c r="C59" s="7">
        <f t="shared" si="12"/>
        <v>-6833501.3099999996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45</v>
      </c>
      <c r="B61" s="7">
        <f t="shared" ref="B61:C61" si="13">+B33+B45+B59</f>
        <v>-2549294.59313225</v>
      </c>
      <c r="C61" s="7">
        <f t="shared" si="13"/>
        <v>3951952.2799999891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46</v>
      </c>
      <c r="B63" s="7">
        <f>+C65</f>
        <v>13830563.759999983</v>
      </c>
      <c r="C63" s="7">
        <v>9878611.4799999949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47</v>
      </c>
      <c r="B65" s="7">
        <f t="shared" ref="B65:C65" si="14">+B63+B61</f>
        <v>11281269.166867733</v>
      </c>
      <c r="C65" s="7">
        <f t="shared" si="14"/>
        <v>13830563.759999983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19" t="s">
        <v>48</v>
      </c>
      <c r="B68" s="19"/>
      <c r="C68" s="19"/>
    </row>
    <row r="72" spans="1:3" ht="20.399999999999999" x14ac:dyDescent="0.2">
      <c r="A72" s="15" t="s">
        <v>49</v>
      </c>
      <c r="B72" s="20" t="s">
        <v>50</v>
      </c>
      <c r="C72" s="21"/>
    </row>
  </sheetData>
  <sheetProtection formatCells="0" formatColumns="0" formatRows="0" autoFilter="0"/>
  <mergeCells count="3">
    <mergeCell ref="A1:C1"/>
    <mergeCell ref="A68:C68"/>
    <mergeCell ref="B72:C72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MUNICIPAL MUJER IMM</cp:lastModifiedBy>
  <cp:revision/>
  <dcterms:created xsi:type="dcterms:W3CDTF">2012-12-11T20:31:36Z</dcterms:created>
  <dcterms:modified xsi:type="dcterms:W3CDTF">2024-04-18T18:15:18Z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